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roj paketića" sheetId="1" r:id="rId1"/>
    <sheet name="obračun" sheetId="2" r:id="rId2"/>
    <sheet name="Sheet3" sheetId="3" r:id="rId3"/>
  </sheets>
  <definedNames>
    <definedName name="_xlnm.Print_Area" localSheetId="0">'broj paketića'!$A$1:$G$29</definedName>
    <definedName name="_xlnm.Print_Area" localSheetId="1">'obračun'!$A$1:$K$60</definedName>
  </definedNames>
  <calcPr fullCalcOnLoad="1"/>
</workbook>
</file>

<file path=xl/sharedStrings.xml><?xml version="1.0" encoding="utf-8"?>
<sst xmlns="http://schemas.openxmlformats.org/spreadsheetml/2006/main" count="90" uniqueCount="63">
  <si>
    <t>Prilog 33</t>
  </si>
  <si>
    <t>Obrazac Z-ORT</t>
  </si>
  <si>
    <t>Trošarinski obveznik:</t>
  </si>
  <si>
    <t>Carinski ured:</t>
  </si>
  <si>
    <t>Sjedište:</t>
  </si>
  <si>
    <t xml:space="preserve"> Datum prijama:</t>
  </si>
  <si>
    <t>OIB:</t>
  </si>
  <si>
    <t>Red.br.</t>
  </si>
  <si>
    <t>Marka cigareta</t>
  </si>
  <si>
    <t xml:space="preserve">Razlika nove i stare MPC po paketiću    (u kn) </t>
  </si>
  <si>
    <t>Razlika nove i stare MPC za 1000 komada  (u kn)</t>
  </si>
  <si>
    <t>Razlika obračunate trošarine za 1000 komada 
(u kn)</t>
  </si>
  <si>
    <t>Obračunata razlika trošarine na ukupnu količinu 
(u kn)</t>
  </si>
  <si>
    <t>7 ( 5x 6 )</t>
  </si>
  <si>
    <t>Ukupna zaliha 
(u 1000 komada)</t>
  </si>
  <si>
    <t>Trošarinski broj: upisuje samo trošarinski obveznik u sustavu odgode plaćanja trošarine (članak 21. stavak 1.točka 1. ZOT-a)</t>
  </si>
  <si>
    <t>Anto Antić</t>
  </si>
  <si>
    <t>Zagreb</t>
  </si>
  <si>
    <t>Datum:</t>
  </si>
  <si>
    <t>Ime i prezime ovlaštene osobe trošarinskog obveznika:</t>
  </si>
  <si>
    <t>M.P.</t>
  </si>
  <si>
    <t>Potpis ovlaštene osobe trošarinskog obveznika:</t>
  </si>
  <si>
    <t>Popunjava nadležni carinski ured</t>
  </si>
  <si>
    <t>Carinski ured</t>
  </si>
  <si>
    <t>Datum unosa:</t>
  </si>
  <si>
    <t>Ime i prezime ovlaštenog carinskog službenika:</t>
  </si>
  <si>
    <t>Potpis:</t>
  </si>
  <si>
    <t>Uputa za popunjavanje zapisnika:</t>
  </si>
  <si>
    <t>stupac 4:  stupac 3 / broj komada cigareta u paketiću x 1000 komada cigareta</t>
  </si>
  <si>
    <t>stupac 5: broj paketića  x broj komada cigareta u paketiću/1000 komada cigareta</t>
  </si>
  <si>
    <t>stupac 6: stupac 3 x 37% (važeća visina proporcionalne trošarine)/broj komada cigareta u paketiću x 1000 komada cigareta</t>
  </si>
  <si>
    <t>Unesi broj paketića na zalihi</t>
  </si>
  <si>
    <t>UKUPNO</t>
  </si>
  <si>
    <t>1.</t>
  </si>
  <si>
    <t>*Upisuje se nadležan carinski ured prema sjedištu odnosno prebivalištu podnositelja zapisnika</t>
  </si>
  <si>
    <t>CU ZAGREB I*</t>
  </si>
  <si>
    <t>Potvrđujem da su iskazani podaci potpuni i točni.</t>
  </si>
  <si>
    <t>2.</t>
  </si>
  <si>
    <t xml:space="preserve">FILTER 160 WHITE </t>
  </si>
  <si>
    <t>FILTER 160 WHITE  100`S</t>
  </si>
  <si>
    <t>FILTER 160  GOLD</t>
  </si>
  <si>
    <t>FILTER 160  GOLD 100`S</t>
  </si>
  <si>
    <t>AVANGARD NO. 4</t>
  </si>
  <si>
    <t>AVANGARD NO. 8</t>
  </si>
  <si>
    <t>TONINO LAMBORGHINI L6</t>
  </si>
  <si>
    <t>TONINO LAMBORGHINI L8</t>
  </si>
  <si>
    <t>GAULOISES BLONDES
 (Nikotin 0,9 mg, Katran 10 mg</t>
  </si>
  <si>
    <t>GAULOISES BLONDES
 (Nikotin 0,7 mg, Katran 8 mg)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</si>
  <si>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</si>
  <si>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</si>
  <si>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</si>
  <si>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</si>
  <si>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</si>
  <si>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</si>
  <si>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</si>
  <si>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</si>
  <si>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</si>
  <si>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Zapisnik o popisu zaliha cigareta sa obračunom razlike trošarine na dan 10.3.2014.**</t>
  </si>
  <si>
    <t>**Zapisnik se dostavlja najkasnije u roku od 8 dana od dana popisa isključivo u elektroničkom obliku putem aplikativnog podsustava "e-Trošarine"</t>
  </si>
  <si>
    <t>BLACK DEVIL-
SPECIAL FLAVOUR</t>
  </si>
  <si>
    <t>BLACK DEVIL-
FINEST FLAVOUR</t>
  </si>
  <si>
    <t>12.</t>
  </si>
  <si>
    <t xml:space="preserve">Popis zaliha odnosno obračun razlike trošarine  se ne obavlja na marke cigareta s:
 20 komada cigareta u paketiću za koje je izvršeno povećanje maloprodajne cijene u iznosu do 21,00 kn po paketiću (uključuje 21,00 kn i manje) 
 24 komada cigareta u paketiću za koje je izvršeno povećanje maloprodajne cijene u iznosu do 25,20 kn po paketiću (uključuje 25,20 kn i manje) 
 25 komada cigareta u paketiću za koje je izvršeno povećanje maloprodajne cijene u iznosu do 26,25 kn po paketiću (uključuje 26,25 kn i manje). 
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</si>
</sst>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#,##0.000"/>
    <numFmt numFmtId="174" formatCode="0.000"/>
  </numFmts>
  <fonts count="2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4" fillId="21" borderId="2" applyNumberFormat="0" applyAlignment="0" applyProtection="0"/>
    <xf numFmtId="0" fontId="15" fillId="21" borderId="3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7" borderId="3" applyNumberFormat="0" applyAlignment="0" applyProtection="0"/>
  </cellStyleXfs>
  <cellXfs count="124">
    <xf numFmtId="0" fontId="0" fillId="0" borderId="0" xfId="0" applyAlignment="1">
      <alignment/>
    </xf>
    <xf numFmtId="0" fontId="4" fillId="24" borderId="10" xfId="54" applyFont="1" applyFill="1" applyBorder="1" applyAlignment="1" applyProtection="1">
      <alignment horizontal="center" vertical="center" wrapText="1"/>
      <protection locked="0"/>
    </xf>
    <xf numFmtId="0" fontId="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ill="1" applyProtection="1">
      <alignment/>
      <protection locked="0"/>
    </xf>
    <xf numFmtId="0" fontId="1" fillId="24" borderId="11" xfId="54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 locked="0"/>
    </xf>
    <xf numFmtId="0" fontId="1" fillId="24" borderId="10" xfId="54" applyFont="1" applyFill="1" applyBorder="1" applyAlignment="1" applyProtection="1">
      <alignment horizontal="center"/>
      <protection locked="0"/>
    </xf>
    <xf numFmtId="0" fontId="1" fillId="24" borderId="0" xfId="54" applyFont="1" applyFill="1" applyBorder="1" applyAlignment="1" applyProtection="1">
      <alignment horizontal="center"/>
      <protection locked="0"/>
    </xf>
    <xf numFmtId="0" fontId="3" fillId="24" borderId="0" xfId="54" applyFont="1" applyFill="1" applyProtection="1">
      <alignment/>
      <protection locked="0"/>
    </xf>
    <xf numFmtId="0" fontId="4" fillId="24" borderId="0" xfId="54" applyFont="1" applyFill="1" applyAlignment="1" applyProtection="1">
      <alignment/>
      <protection locked="0"/>
    </xf>
    <xf numFmtId="0" fontId="4" fillId="24" borderId="11" xfId="54" applyFont="1" applyFill="1" applyBorder="1" applyAlignment="1" applyProtection="1">
      <alignment horizontal="center"/>
      <protection locked="0"/>
    </xf>
    <xf numFmtId="0" fontId="4" fillId="24" borderId="0" xfId="54" applyFont="1" applyFill="1" applyBorder="1" applyAlignment="1" applyProtection="1">
      <alignment/>
      <protection locked="0"/>
    </xf>
    <xf numFmtId="0" fontId="4" fillId="24" borderId="0" xfId="54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/>
      <protection locked="0"/>
    </xf>
    <xf numFmtId="0" fontId="4" fillId="24" borderId="12" xfId="54" applyFont="1" applyFill="1" applyBorder="1" applyAlignment="1" applyProtection="1">
      <alignment horizontal="center"/>
      <protection locked="0"/>
    </xf>
    <xf numFmtId="0" fontId="4" fillId="24" borderId="0" xfId="54" applyFont="1" applyFill="1" applyProtection="1">
      <alignment/>
      <protection locked="0"/>
    </xf>
    <xf numFmtId="0" fontId="1" fillId="24" borderId="13" xfId="54" applyFont="1" applyFill="1" applyBorder="1" applyAlignment="1" applyProtection="1">
      <alignment/>
      <protection locked="0"/>
    </xf>
    <xf numFmtId="0" fontId="1" fillId="24" borderId="14" xfId="54" applyFont="1" applyFill="1" applyBorder="1" applyAlignment="1" applyProtection="1">
      <alignment/>
      <protection locked="0"/>
    </xf>
    <xf numFmtId="0" fontId="1" fillId="24" borderId="15" xfId="54" applyFont="1" applyFill="1" applyBorder="1" applyAlignment="1" applyProtection="1">
      <alignment/>
      <protection locked="0"/>
    </xf>
    <xf numFmtId="0" fontId="1" fillId="24" borderId="0" xfId="54" applyFont="1" applyFill="1" applyBorder="1" applyAlignment="1" applyProtection="1">
      <alignment/>
      <protection locked="0"/>
    </xf>
    <xf numFmtId="0" fontId="6" fillId="24" borderId="0" xfId="54" applyFont="1" applyFill="1" applyAlignment="1" applyProtection="1">
      <alignment wrapText="1"/>
      <protection locked="0"/>
    </xf>
    <xf numFmtId="0" fontId="6" fillId="24" borderId="16" xfId="54" applyFont="1" applyFill="1" applyBorder="1" applyAlignment="1" applyProtection="1">
      <alignment/>
      <protection locked="0"/>
    </xf>
    <xf numFmtId="0" fontId="0" fillId="24" borderId="0" xfId="54" applyFont="1" applyFill="1" applyBorder="1" applyAlignment="1" applyProtection="1">
      <alignment/>
      <protection locked="0"/>
    </xf>
    <xf numFmtId="0" fontId="0" fillId="24" borderId="11" xfId="54" applyFont="1" applyFill="1" applyBorder="1" applyAlignment="1" applyProtection="1">
      <alignment/>
      <protection locked="0"/>
    </xf>
    <xf numFmtId="0" fontId="0" fillId="24" borderId="0" xfId="54" applyFont="1" applyFill="1" applyBorder="1" applyProtection="1">
      <alignment/>
      <protection locked="0"/>
    </xf>
    <xf numFmtId="0" fontId="6" fillId="24" borderId="0" xfId="54" applyFont="1" applyFill="1" applyBorder="1" applyAlignment="1" applyProtection="1">
      <alignment/>
      <protection locked="0"/>
    </xf>
    <xf numFmtId="0" fontId="6" fillId="24" borderId="11" xfId="54" applyFont="1" applyFill="1" applyBorder="1" applyAlignment="1" applyProtection="1">
      <alignment/>
      <protection locked="0"/>
    </xf>
    <xf numFmtId="0" fontId="6" fillId="24" borderId="0" xfId="54" applyFont="1" applyFill="1" applyBorder="1" applyAlignment="1" applyProtection="1">
      <alignment horizontal="center"/>
      <protection locked="0"/>
    </xf>
    <xf numFmtId="0" fontId="0" fillId="24" borderId="0" xfId="54" applyFill="1" applyBorder="1" applyProtection="1">
      <alignment/>
      <protection locked="0"/>
    </xf>
    <xf numFmtId="0" fontId="0" fillId="24" borderId="17" xfId="54" applyFont="1" applyFill="1" applyBorder="1" applyAlignment="1" applyProtection="1">
      <alignment/>
      <protection locked="0"/>
    </xf>
    <xf numFmtId="0" fontId="0" fillId="24" borderId="18" xfId="54" applyFont="1" applyFill="1" applyBorder="1" applyProtection="1">
      <alignment/>
      <protection locked="0"/>
    </xf>
    <xf numFmtId="0" fontId="0" fillId="24" borderId="11" xfId="54" applyFont="1" applyFill="1" applyBorder="1" applyProtection="1">
      <alignment/>
      <protection locked="0"/>
    </xf>
    <xf numFmtId="0" fontId="0" fillId="24" borderId="19" xfId="54" applyFont="1" applyFill="1" applyBorder="1" applyProtection="1">
      <alignment/>
      <protection locked="0"/>
    </xf>
    <xf numFmtId="0" fontId="1" fillId="24" borderId="16" xfId="54" applyFont="1" applyFill="1" applyBorder="1" applyAlignment="1" applyProtection="1">
      <alignment/>
      <protection locked="0"/>
    </xf>
    <xf numFmtId="0" fontId="0" fillId="24" borderId="12" xfId="54" applyFont="1" applyFill="1" applyBorder="1" applyAlignment="1" applyProtection="1">
      <alignment/>
      <protection locked="0"/>
    </xf>
    <xf numFmtId="0" fontId="0" fillId="24" borderId="16" xfId="54" applyFont="1" applyFill="1" applyBorder="1" applyProtection="1">
      <alignment/>
      <protection locked="0"/>
    </xf>
    <xf numFmtId="0" fontId="6" fillId="24" borderId="16" xfId="54" applyFont="1" applyFill="1" applyBorder="1" applyProtection="1">
      <alignment/>
      <protection locked="0"/>
    </xf>
    <xf numFmtId="0" fontId="7" fillId="24" borderId="0" xfId="54" applyFont="1" applyFill="1" applyBorder="1" applyProtection="1">
      <alignment/>
      <protection locked="0"/>
    </xf>
    <xf numFmtId="0" fontId="5" fillId="24" borderId="0" xfId="54" applyFont="1" applyFill="1" applyBorder="1" applyProtection="1">
      <alignment/>
      <protection locked="0"/>
    </xf>
    <xf numFmtId="0" fontId="3" fillId="24" borderId="0" xfId="54" applyFont="1" applyFill="1" applyBorder="1" applyProtection="1">
      <alignment/>
      <protection locked="0"/>
    </xf>
    <xf numFmtId="0" fontId="4" fillId="24" borderId="0" xfId="54" applyFont="1" applyFill="1" applyBorder="1" applyAlignment="1" applyProtection="1">
      <alignment vertical="justify" wrapText="1"/>
      <protection locked="0"/>
    </xf>
    <xf numFmtId="172" fontId="3" fillId="24" borderId="0" xfId="54" applyNumberFormat="1" applyFont="1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24" borderId="20" xfId="54" applyFont="1" applyFill="1" applyBorder="1" applyAlignment="1" applyProtection="1">
      <alignment horizontal="center" vertical="center" wrapText="1"/>
      <protection/>
    </xf>
    <xf numFmtId="0" fontId="6" fillId="24" borderId="17" xfId="54" applyFont="1" applyFill="1" applyBorder="1" applyAlignment="1" applyProtection="1">
      <alignment horizontal="center"/>
      <protection locked="0"/>
    </xf>
    <xf numFmtId="0" fontId="0" fillId="24" borderId="16" xfId="54" applyFont="1" applyFill="1" applyBorder="1" applyAlignment="1" applyProtection="1">
      <alignment/>
      <protection locked="0"/>
    </xf>
    <xf numFmtId="0" fontId="6" fillId="24" borderId="17" xfId="54" applyFont="1" applyFill="1" applyBorder="1" applyAlignment="1" applyProtection="1">
      <alignment/>
      <protection locked="0"/>
    </xf>
    <xf numFmtId="4" fontId="0" fillId="24" borderId="10" xfId="0" applyNumberFormat="1" applyFill="1" applyBorder="1" applyAlignment="1" applyProtection="1">
      <alignment horizontal="center"/>
      <protection/>
    </xf>
    <xf numFmtId="174" fontId="0" fillId="24" borderId="10" xfId="0" applyNumberFormat="1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 locked="0"/>
    </xf>
    <xf numFmtId="2" fontId="0" fillId="24" borderId="10" xfId="0" applyNumberFormat="1" applyFont="1" applyFill="1" applyBorder="1" applyAlignment="1" applyProtection="1">
      <alignment horizontal="center" wrapText="1"/>
      <protection/>
    </xf>
    <xf numFmtId="4" fontId="0" fillId="24" borderId="21" xfId="0" applyNumberFormat="1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5" fillId="24" borderId="20" xfId="0" applyFont="1" applyFill="1" applyBorder="1" applyAlignment="1">
      <alignment horizontal="left"/>
    </xf>
    <xf numFmtId="0" fontId="5" fillId="24" borderId="2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 wrapText="1"/>
    </xf>
    <xf numFmtId="0" fontId="0" fillId="24" borderId="20" xfId="0" applyFill="1" applyBorder="1" applyAlignment="1" applyProtection="1">
      <alignment horizontal="center" wrapText="1"/>
      <protection locked="0"/>
    </xf>
    <xf numFmtId="0" fontId="0" fillId="24" borderId="20" xfId="0" applyFont="1" applyFill="1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left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ill="1" applyBorder="1" applyAlignment="1" applyProtection="1">
      <alignment horizontal="center"/>
      <protection/>
    </xf>
    <xf numFmtId="174" fontId="0" fillId="0" borderId="10" xfId="0" applyNumberForma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4" fillId="24" borderId="0" xfId="54" applyFont="1" applyFill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2" fillId="24" borderId="0" xfId="54" applyFont="1" applyFill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" fillId="24" borderId="10" xfId="54" applyFont="1" applyFill="1" applyBorder="1" applyAlignment="1" applyProtection="1">
      <alignment horizontal="center" vertical="center" wrapText="1"/>
      <protection/>
    </xf>
    <xf numFmtId="2" fontId="4" fillId="24" borderId="10" xfId="54" applyNumberFormat="1" applyFont="1" applyFill="1" applyBorder="1" applyAlignment="1" applyProtection="1">
      <alignment horizontal="center" vertical="center" wrapText="1"/>
      <protection/>
    </xf>
    <xf numFmtId="0" fontId="4" fillId="24" borderId="11" xfId="54" applyFont="1" applyFill="1" applyBorder="1" applyAlignment="1" applyProtection="1">
      <alignment horizontal="center"/>
      <protection locked="0"/>
    </xf>
    <xf numFmtId="0" fontId="4" fillId="24" borderId="0" xfId="54" applyFont="1" applyFill="1" applyBorder="1" applyAlignment="1" applyProtection="1">
      <alignment horizontal="center"/>
      <protection locked="0"/>
    </xf>
    <xf numFmtId="0" fontId="4" fillId="24" borderId="12" xfId="54" applyFont="1" applyFill="1" applyBorder="1" applyAlignment="1" applyProtection="1">
      <alignment horizontal="center"/>
      <protection locked="0"/>
    </xf>
    <xf numFmtId="4" fontId="0" fillId="24" borderId="21" xfId="0" applyNumberFormat="1" applyFill="1" applyBorder="1" applyAlignment="1" applyProtection="1">
      <alignment horizontal="center"/>
      <protection/>
    </xf>
    <xf numFmtId="4" fontId="0" fillId="24" borderId="22" xfId="0" applyNumberFormat="1" applyFill="1" applyBorder="1" applyAlignment="1" applyProtection="1">
      <alignment horizontal="center"/>
      <protection/>
    </xf>
    <xf numFmtId="0" fontId="0" fillId="24" borderId="21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9" fillId="24" borderId="13" xfId="0" applyFont="1" applyFill="1" applyBorder="1" applyAlignment="1" applyProtection="1">
      <alignment horizontal="right"/>
      <protection/>
    </xf>
    <xf numFmtId="0" fontId="9" fillId="24" borderId="14" xfId="0" applyFont="1" applyFill="1" applyBorder="1" applyAlignment="1" applyProtection="1">
      <alignment horizontal="right"/>
      <protection/>
    </xf>
    <xf numFmtId="0" fontId="9" fillId="24" borderId="15" xfId="0" applyFont="1" applyFill="1" applyBorder="1" applyAlignment="1" applyProtection="1">
      <alignment horizontal="right"/>
      <protection/>
    </xf>
    <xf numFmtId="0" fontId="9" fillId="24" borderId="18" xfId="0" applyFont="1" applyFill="1" applyBorder="1" applyAlignment="1" applyProtection="1">
      <alignment horizontal="right"/>
      <protection/>
    </xf>
    <xf numFmtId="0" fontId="9" fillId="24" borderId="11" xfId="0" applyFont="1" applyFill="1" applyBorder="1" applyAlignment="1" applyProtection="1">
      <alignment horizontal="right"/>
      <protection/>
    </xf>
    <xf numFmtId="0" fontId="9" fillId="24" borderId="19" xfId="0" applyFont="1" applyFill="1" applyBorder="1" applyAlignment="1" applyProtection="1">
      <alignment horizontal="right"/>
      <protection/>
    </xf>
    <xf numFmtId="0" fontId="6" fillId="24" borderId="16" xfId="54" applyFont="1" applyFill="1" applyBorder="1" applyAlignment="1" applyProtection="1">
      <alignment horizontal="center"/>
      <protection locked="0"/>
    </xf>
    <xf numFmtId="0" fontId="6" fillId="24" borderId="0" xfId="54" applyFont="1" applyFill="1" applyBorder="1" applyAlignment="1" applyProtection="1">
      <alignment horizontal="center"/>
      <protection locked="0"/>
    </xf>
    <xf numFmtId="0" fontId="1" fillId="24" borderId="13" xfId="54" applyFont="1" applyFill="1" applyBorder="1" applyAlignment="1" applyProtection="1">
      <alignment horizontal="left"/>
      <protection locked="0"/>
    </xf>
    <xf numFmtId="0" fontId="1" fillId="24" borderId="14" xfId="54" applyFont="1" applyFill="1" applyBorder="1" applyAlignment="1" applyProtection="1">
      <alignment horizontal="left"/>
      <protection locked="0"/>
    </xf>
    <xf numFmtId="0" fontId="1" fillId="24" borderId="15" xfId="54" applyFont="1" applyFill="1" applyBorder="1" applyAlignment="1" applyProtection="1">
      <alignment horizontal="left"/>
      <protection locked="0"/>
    </xf>
    <xf numFmtId="0" fontId="6" fillId="24" borderId="16" xfId="54" applyFont="1" applyFill="1" applyBorder="1" applyAlignment="1" applyProtection="1">
      <alignment horizontal="left"/>
      <protection locked="0"/>
    </xf>
    <xf numFmtId="0" fontId="6" fillId="24" borderId="0" xfId="54" applyFont="1" applyFill="1" applyBorder="1" applyAlignment="1" applyProtection="1">
      <alignment horizontal="left"/>
      <protection locked="0"/>
    </xf>
    <xf numFmtId="0" fontId="4" fillId="24" borderId="21" xfId="54" applyFont="1" applyFill="1" applyBorder="1" applyAlignment="1" applyProtection="1">
      <alignment horizontal="center" vertical="center" wrapText="1"/>
      <protection locked="0"/>
    </xf>
    <xf numFmtId="0" fontId="4" fillId="24" borderId="23" xfId="54" applyFont="1" applyFill="1" applyBorder="1" applyAlignment="1" applyProtection="1">
      <alignment horizontal="center" vertical="center" wrapText="1"/>
      <protection locked="0"/>
    </xf>
    <xf numFmtId="0" fontId="4" fillId="24" borderId="13" xfId="54" applyFont="1" applyFill="1" applyBorder="1" applyAlignment="1" applyProtection="1">
      <alignment horizontal="center" vertical="center" wrapText="1"/>
      <protection/>
    </xf>
    <xf numFmtId="0" fontId="4" fillId="24" borderId="16" xfId="54" applyFont="1" applyFill="1" applyBorder="1" applyAlignment="1" applyProtection="1">
      <alignment horizontal="center" vertical="center" wrapText="1"/>
      <protection/>
    </xf>
    <xf numFmtId="0" fontId="5" fillId="24" borderId="0" xfId="54" applyFont="1" applyFill="1" applyBorder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horizontal="justify" vertical="justify" wrapText="1"/>
      <protection locked="0"/>
    </xf>
    <xf numFmtId="0" fontId="2" fillId="24" borderId="0" xfId="54" applyFont="1" applyFill="1" applyAlignment="1" applyProtection="1">
      <alignment horizontal="left"/>
      <protection locked="0"/>
    </xf>
    <xf numFmtId="0" fontId="4" fillId="24" borderId="0" xfId="54" applyFont="1" applyFill="1" applyBorder="1" applyAlignment="1" applyProtection="1">
      <alignment horizontal="left"/>
      <protection locked="0"/>
    </xf>
    <xf numFmtId="0" fontId="8" fillId="24" borderId="0" xfId="54" applyFont="1" applyFill="1" applyBorder="1" applyAlignment="1" applyProtection="1">
      <alignment horizontal="left"/>
      <protection locked="0"/>
    </xf>
    <xf numFmtId="0" fontId="4" fillId="24" borderId="0" xfId="54" applyNumberFormat="1" applyFont="1" applyFill="1" applyBorder="1" applyAlignment="1" applyProtection="1">
      <alignment horizontal="left" vertical="justify" wrapText="1"/>
      <protection locked="0"/>
    </xf>
    <xf numFmtId="0" fontId="4" fillId="24" borderId="0" xfId="54" applyFont="1" applyFill="1" applyBorder="1" applyAlignment="1" applyProtection="1">
      <alignment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_Prilog 33-Z-ORT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3" sqref="C3:C14"/>
    </sheetView>
  </sheetViews>
  <sheetFormatPr defaultColWidth="9.140625" defaultRowHeight="12.75"/>
  <cols>
    <col min="1" max="1" width="9.140625" style="44" customWidth="1"/>
    <col min="2" max="2" width="29.421875" style="44" customWidth="1"/>
    <col min="3" max="3" width="11.7109375" style="44" customWidth="1"/>
    <col min="4" max="16384" width="9.140625" style="44" customWidth="1"/>
  </cols>
  <sheetData>
    <row r="1" spans="1:5" ht="38.25" customHeight="1">
      <c r="A1" s="83" t="s">
        <v>7</v>
      </c>
      <c r="B1" s="85" t="s">
        <v>8</v>
      </c>
      <c r="C1" s="87" t="s">
        <v>31</v>
      </c>
      <c r="D1" s="45"/>
      <c r="E1" s="46"/>
    </row>
    <row r="2" spans="1:5" ht="18.75" customHeight="1">
      <c r="A2" s="84"/>
      <c r="B2" s="86"/>
      <c r="C2" s="88"/>
      <c r="D2" s="45"/>
      <c r="E2" s="46"/>
    </row>
    <row r="3" spans="1:5" ht="15">
      <c r="A3" s="67" t="s">
        <v>33</v>
      </c>
      <c r="B3" s="61" t="s">
        <v>38</v>
      </c>
      <c r="C3" s="47"/>
      <c r="D3" s="48"/>
      <c r="E3" s="46"/>
    </row>
    <row r="4" spans="1:5" ht="15">
      <c r="A4" s="68" t="s">
        <v>37</v>
      </c>
      <c r="B4" s="61" t="s">
        <v>39</v>
      </c>
      <c r="C4" s="47"/>
      <c r="D4" s="48"/>
      <c r="E4" s="46"/>
    </row>
    <row r="5" spans="1:5" ht="15">
      <c r="A5" s="80" t="s">
        <v>48</v>
      </c>
      <c r="B5" s="73" t="s">
        <v>40</v>
      </c>
      <c r="C5" s="81"/>
      <c r="D5" s="48"/>
      <c r="E5" s="46"/>
    </row>
    <row r="6" spans="1:5" ht="21.75" customHeight="1">
      <c r="A6" s="69" t="s">
        <v>49</v>
      </c>
      <c r="B6" s="61" t="s">
        <v>41</v>
      </c>
      <c r="C6" s="47"/>
      <c r="D6" s="48"/>
      <c r="E6" s="46"/>
    </row>
    <row r="7" spans="1:5" ht="15">
      <c r="A7" s="69" t="s">
        <v>50</v>
      </c>
      <c r="B7" s="61" t="s">
        <v>42</v>
      </c>
      <c r="C7" s="47"/>
      <c r="D7" s="48"/>
      <c r="E7" s="46"/>
    </row>
    <row r="8" spans="1:5" ht="15">
      <c r="A8" s="69" t="s">
        <v>51</v>
      </c>
      <c r="B8" s="61" t="s">
        <v>43</v>
      </c>
      <c r="C8" s="47"/>
      <c r="D8" s="46"/>
      <c r="E8" s="46"/>
    </row>
    <row r="9" spans="1:5" ht="15">
      <c r="A9" s="69" t="s">
        <v>52</v>
      </c>
      <c r="B9" s="65" t="s">
        <v>44</v>
      </c>
      <c r="C9" s="47"/>
      <c r="D9" s="46"/>
      <c r="E9" s="46"/>
    </row>
    <row r="10" spans="1:5" ht="15">
      <c r="A10" s="69" t="s">
        <v>53</v>
      </c>
      <c r="B10" s="65" t="s">
        <v>45</v>
      </c>
      <c r="C10" s="47"/>
      <c r="D10" s="46"/>
      <c r="E10" s="46"/>
    </row>
    <row r="11" spans="1:5" ht="22.5">
      <c r="A11" s="69" t="s">
        <v>54</v>
      </c>
      <c r="B11" s="66" t="s">
        <v>46</v>
      </c>
      <c r="C11" s="47"/>
      <c r="D11" s="46"/>
      <c r="E11" s="46"/>
    </row>
    <row r="12" spans="1:5" ht="22.5">
      <c r="A12" s="69" t="s">
        <v>55</v>
      </c>
      <c r="B12" s="66" t="s">
        <v>47</v>
      </c>
      <c r="C12" s="47"/>
      <c r="D12" s="46"/>
      <c r="E12" s="46"/>
    </row>
    <row r="13" spans="1:5" ht="22.5">
      <c r="A13" s="71" t="s">
        <v>56</v>
      </c>
      <c r="B13" s="70" t="s">
        <v>59</v>
      </c>
      <c r="C13" s="47"/>
      <c r="D13" s="46"/>
      <c r="E13" s="46"/>
    </row>
    <row r="14" spans="1:5" ht="22.5">
      <c r="A14" s="71" t="s">
        <v>61</v>
      </c>
      <c r="B14" s="70" t="s">
        <v>60</v>
      </c>
      <c r="C14" s="47"/>
      <c r="D14" s="46"/>
      <c r="E14" s="46"/>
    </row>
  </sheetData>
  <sheetProtection password="DDA9" sheet="1" selectLockedCells="1"/>
  <mergeCells count="3"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9.140625" style="5" customWidth="1"/>
    <col min="2" max="2" width="29.28125" style="5" customWidth="1"/>
    <col min="3" max="3" width="11.421875" style="5" customWidth="1"/>
    <col min="4" max="4" width="9.140625" style="5" customWidth="1"/>
    <col min="5" max="5" width="11.28125" style="5" customWidth="1"/>
    <col min="6" max="6" width="14.8515625" style="5" customWidth="1"/>
    <col min="7" max="7" width="21.8515625" style="5" customWidth="1"/>
    <col min="8" max="16384" width="9.140625" style="5" customWidth="1"/>
  </cols>
  <sheetData>
    <row r="1" spans="1:7" ht="12.75">
      <c r="A1" s="3"/>
      <c r="B1" s="3"/>
      <c r="C1" s="3"/>
      <c r="D1" s="3"/>
      <c r="E1" s="3"/>
      <c r="F1" s="3"/>
      <c r="G1" s="4" t="s">
        <v>0</v>
      </c>
    </row>
    <row r="2" spans="1:7" ht="12.75">
      <c r="A2" s="3"/>
      <c r="B2" s="3"/>
      <c r="C2" s="3"/>
      <c r="D2" s="3"/>
      <c r="E2" s="3"/>
      <c r="F2" s="3"/>
      <c r="G2" s="6" t="s">
        <v>1</v>
      </c>
    </row>
    <row r="3" spans="1:7" ht="12.75">
      <c r="A3" s="3"/>
      <c r="B3" s="3"/>
      <c r="C3" s="3"/>
      <c r="D3" s="3"/>
      <c r="E3" s="3"/>
      <c r="F3" s="3"/>
      <c r="G3" s="7"/>
    </row>
    <row r="4" spans="1:7" ht="12.75" customHeight="1">
      <c r="A4" s="89" t="s">
        <v>57</v>
      </c>
      <c r="B4" s="89"/>
      <c r="C4" s="89"/>
      <c r="D4" s="89"/>
      <c r="E4" s="89"/>
      <c r="F4" s="89"/>
      <c r="G4" s="89"/>
    </row>
    <row r="5" spans="1:7" ht="12.75" customHeight="1">
      <c r="A5" s="89"/>
      <c r="B5" s="89"/>
      <c r="C5" s="89"/>
      <c r="D5" s="89"/>
      <c r="E5" s="89"/>
      <c r="F5" s="89"/>
      <c r="G5" s="89"/>
    </row>
    <row r="6" spans="1:7" ht="14.25">
      <c r="A6" s="8"/>
      <c r="B6" s="8"/>
      <c r="C6" s="8"/>
      <c r="D6" s="8"/>
      <c r="E6" s="8"/>
      <c r="F6" s="8"/>
      <c r="G6" s="8"/>
    </row>
    <row r="7" spans="1:7" ht="14.25">
      <c r="A7" s="8"/>
      <c r="B7" s="8"/>
      <c r="C7" s="8"/>
      <c r="D7" s="8"/>
      <c r="E7" s="8"/>
      <c r="F7" s="8"/>
      <c r="G7" s="8"/>
    </row>
    <row r="8" spans="1:8" ht="15">
      <c r="A8" s="9" t="s">
        <v>2</v>
      </c>
      <c r="B8" s="9"/>
      <c r="C8" s="93" t="s">
        <v>16</v>
      </c>
      <c r="D8" s="93"/>
      <c r="E8" s="11"/>
      <c r="F8" s="12" t="s">
        <v>3</v>
      </c>
      <c r="G8" s="10" t="s">
        <v>35</v>
      </c>
      <c r="H8" s="13"/>
    </row>
    <row r="9" spans="1:8" ht="15">
      <c r="A9" s="9" t="s">
        <v>4</v>
      </c>
      <c r="B9" s="9"/>
      <c r="C9" s="95" t="s">
        <v>17</v>
      </c>
      <c r="D9" s="95"/>
      <c r="E9" s="11"/>
      <c r="F9" s="12" t="s">
        <v>5</v>
      </c>
      <c r="G9" s="14"/>
      <c r="H9" s="13"/>
    </row>
    <row r="10" spans="1:7" ht="15">
      <c r="A10" s="9" t="s">
        <v>6</v>
      </c>
      <c r="B10" s="9"/>
      <c r="C10" s="95">
        <v>12345678912</v>
      </c>
      <c r="D10" s="95"/>
      <c r="E10" s="11"/>
      <c r="F10" s="11"/>
      <c r="G10" s="11"/>
    </row>
    <row r="11" spans="1:11" ht="15">
      <c r="A11" s="82" t="s">
        <v>15</v>
      </c>
      <c r="B11" s="82"/>
      <c r="C11" s="82"/>
      <c r="D11" s="82"/>
      <c r="E11" s="82"/>
      <c r="F11" s="82"/>
      <c r="G11" s="82"/>
      <c r="H11" s="82"/>
      <c r="I11" s="9"/>
      <c r="J11" s="9"/>
      <c r="K11" s="11"/>
    </row>
    <row r="12" spans="1:8" ht="15">
      <c r="A12" s="15"/>
      <c r="B12" s="15"/>
      <c r="C12" s="93"/>
      <c r="D12" s="93"/>
      <c r="E12" s="93"/>
      <c r="F12" s="93"/>
      <c r="G12" s="93"/>
      <c r="H12" s="94"/>
    </row>
    <row r="13" spans="1:8" ht="12.75" customHeight="1">
      <c r="A13" s="113" t="s">
        <v>7</v>
      </c>
      <c r="B13" s="115" t="s">
        <v>8</v>
      </c>
      <c r="C13" s="91" t="s">
        <v>9</v>
      </c>
      <c r="D13" s="91" t="s">
        <v>10</v>
      </c>
      <c r="E13" s="92" t="s">
        <v>14</v>
      </c>
      <c r="F13" s="91" t="s">
        <v>11</v>
      </c>
      <c r="G13" s="91" t="s">
        <v>12</v>
      </c>
      <c r="H13" s="90"/>
    </row>
    <row r="14" spans="1:10" ht="12.75" customHeight="1">
      <c r="A14" s="114"/>
      <c r="B14" s="116"/>
      <c r="C14" s="91"/>
      <c r="D14" s="91"/>
      <c r="E14" s="92"/>
      <c r="F14" s="91"/>
      <c r="G14" s="91"/>
      <c r="H14" s="90"/>
      <c r="J14" s="55"/>
    </row>
    <row r="15" spans="1:8" ht="84.75" customHeight="1">
      <c r="A15" s="114"/>
      <c r="B15" s="116"/>
      <c r="C15" s="91"/>
      <c r="D15" s="91"/>
      <c r="E15" s="92"/>
      <c r="F15" s="91"/>
      <c r="G15" s="91"/>
      <c r="H15" s="90"/>
    </row>
    <row r="16" spans="1:8" ht="15">
      <c r="A16" s="1">
        <v>1</v>
      </c>
      <c r="B16" s="49">
        <v>2</v>
      </c>
      <c r="C16" s="2">
        <v>3</v>
      </c>
      <c r="D16" s="2">
        <v>4</v>
      </c>
      <c r="E16" s="2">
        <v>5</v>
      </c>
      <c r="F16" s="2">
        <v>6</v>
      </c>
      <c r="G16" s="2" t="s">
        <v>13</v>
      </c>
      <c r="H16" s="42"/>
    </row>
    <row r="17" spans="1:8" ht="12.75">
      <c r="A17" s="72" t="s">
        <v>33</v>
      </c>
      <c r="B17" s="73" t="s">
        <v>38</v>
      </c>
      <c r="C17" s="74">
        <v>1</v>
      </c>
      <c r="D17" s="75">
        <f>C17/20*1000</f>
        <v>50</v>
      </c>
      <c r="E17" s="76">
        <f>'broj paketića'!C3*20/1000</f>
        <v>0</v>
      </c>
      <c r="F17" s="75">
        <f>C17*37%/20*1000</f>
        <v>18.5</v>
      </c>
      <c r="G17" s="75">
        <f>E17*F17</f>
        <v>0</v>
      </c>
      <c r="H17" s="43"/>
    </row>
    <row r="18" spans="1:8" ht="12.75">
      <c r="A18" s="77" t="s">
        <v>37</v>
      </c>
      <c r="B18" s="73" t="s">
        <v>39</v>
      </c>
      <c r="C18" s="74">
        <v>1</v>
      </c>
      <c r="D18" s="75">
        <f>C18/20*1000</f>
        <v>50</v>
      </c>
      <c r="E18" s="76">
        <f>'broj paketića'!C4*20/1000</f>
        <v>0</v>
      </c>
      <c r="F18" s="75">
        <f>C18*37%/20*1000</f>
        <v>18.5</v>
      </c>
      <c r="G18" s="75">
        <f>E18*F18</f>
        <v>0</v>
      </c>
      <c r="H18" s="43"/>
    </row>
    <row r="19" spans="1:8" ht="12.75">
      <c r="A19" s="77" t="s">
        <v>48</v>
      </c>
      <c r="B19" s="73" t="s">
        <v>40</v>
      </c>
      <c r="C19" s="74">
        <v>1</v>
      </c>
      <c r="D19" s="75">
        <f>C19/20*1000</f>
        <v>50</v>
      </c>
      <c r="E19" s="76">
        <f>'broj paketića'!C5*20/1000</f>
        <v>0</v>
      </c>
      <c r="F19" s="75">
        <f>C19*37%/20*1000</f>
        <v>18.5</v>
      </c>
      <c r="G19" s="75">
        <f>E19*F19</f>
        <v>0</v>
      </c>
      <c r="H19" s="43"/>
    </row>
    <row r="20" spans="1:8" ht="12.75">
      <c r="A20" s="78" t="s">
        <v>49</v>
      </c>
      <c r="B20" s="79" t="s">
        <v>41</v>
      </c>
      <c r="C20" s="74">
        <v>1</v>
      </c>
      <c r="D20" s="75">
        <f aca="true" t="shared" si="0" ref="D20:D28">C20/20*1000</f>
        <v>50</v>
      </c>
      <c r="E20" s="76">
        <f>'broj paketića'!C6*20/1000</f>
        <v>0</v>
      </c>
      <c r="F20" s="75">
        <f aca="true" t="shared" si="1" ref="F20:F28">C20*37%/20*1000</f>
        <v>18.5</v>
      </c>
      <c r="G20" s="75">
        <f aca="true" t="shared" si="2" ref="G20:G28">E20*F20</f>
        <v>0</v>
      </c>
      <c r="H20" s="13"/>
    </row>
    <row r="21" spans="1:8" ht="12.75">
      <c r="A21" s="78" t="s">
        <v>50</v>
      </c>
      <c r="B21" s="79" t="s">
        <v>42</v>
      </c>
      <c r="C21" s="74">
        <v>1</v>
      </c>
      <c r="D21" s="75">
        <f t="shared" si="0"/>
        <v>50</v>
      </c>
      <c r="E21" s="76">
        <f>'broj paketića'!C7*20/1000</f>
        <v>0</v>
      </c>
      <c r="F21" s="75">
        <f t="shared" si="1"/>
        <v>18.5</v>
      </c>
      <c r="G21" s="75">
        <f t="shared" si="2"/>
        <v>0</v>
      </c>
      <c r="H21" s="13"/>
    </row>
    <row r="22" spans="1:8" ht="12.75">
      <c r="A22" s="60" t="s">
        <v>51</v>
      </c>
      <c r="B22" s="62" t="s">
        <v>43</v>
      </c>
      <c r="C22" s="56">
        <v>1</v>
      </c>
      <c r="D22" s="53">
        <f t="shared" si="0"/>
        <v>50</v>
      </c>
      <c r="E22" s="76">
        <f>'broj paketića'!C8*20/1000</f>
        <v>0</v>
      </c>
      <c r="F22" s="53">
        <f t="shared" si="1"/>
        <v>18.5</v>
      </c>
      <c r="G22" s="53">
        <f t="shared" si="2"/>
        <v>0</v>
      </c>
      <c r="H22" s="13"/>
    </row>
    <row r="23" spans="1:8" ht="12.75">
      <c r="A23" s="60" t="s">
        <v>52</v>
      </c>
      <c r="B23" s="63" t="s">
        <v>44</v>
      </c>
      <c r="C23" s="56">
        <v>2</v>
      </c>
      <c r="D23" s="53">
        <f t="shared" si="0"/>
        <v>100</v>
      </c>
      <c r="E23" s="76">
        <f>'broj paketića'!C9*20/1000</f>
        <v>0</v>
      </c>
      <c r="F23" s="53">
        <f t="shared" si="1"/>
        <v>37</v>
      </c>
      <c r="G23" s="53">
        <f t="shared" si="2"/>
        <v>0</v>
      </c>
      <c r="H23" s="13"/>
    </row>
    <row r="24" spans="1:8" ht="12.75">
      <c r="A24" s="60" t="s">
        <v>53</v>
      </c>
      <c r="B24" s="63" t="s">
        <v>45</v>
      </c>
      <c r="C24" s="56">
        <v>2</v>
      </c>
      <c r="D24" s="53">
        <f t="shared" si="0"/>
        <v>100</v>
      </c>
      <c r="E24" s="76">
        <f>'broj paketića'!C10*20/1000</f>
        <v>0</v>
      </c>
      <c r="F24" s="53">
        <f t="shared" si="1"/>
        <v>37</v>
      </c>
      <c r="G24" s="53">
        <f t="shared" si="2"/>
        <v>0</v>
      </c>
      <c r="H24" s="13"/>
    </row>
    <row r="25" spans="1:8" ht="22.5">
      <c r="A25" s="60" t="s">
        <v>54</v>
      </c>
      <c r="B25" s="64" t="s">
        <v>46</v>
      </c>
      <c r="C25" s="56">
        <v>1</v>
      </c>
      <c r="D25" s="53">
        <f t="shared" si="0"/>
        <v>50</v>
      </c>
      <c r="E25" s="76">
        <f>'broj paketića'!C11*20/1000</f>
        <v>0</v>
      </c>
      <c r="F25" s="53">
        <f t="shared" si="1"/>
        <v>18.5</v>
      </c>
      <c r="G25" s="53">
        <f t="shared" si="2"/>
        <v>0</v>
      </c>
      <c r="H25" s="13"/>
    </row>
    <row r="26" spans="1:8" ht="22.5">
      <c r="A26" s="60" t="s">
        <v>55</v>
      </c>
      <c r="B26" s="64" t="s">
        <v>47</v>
      </c>
      <c r="C26" s="56">
        <v>1</v>
      </c>
      <c r="D26" s="53">
        <f t="shared" si="0"/>
        <v>50</v>
      </c>
      <c r="E26" s="76">
        <f>'broj paketića'!C12*20/1000</f>
        <v>0</v>
      </c>
      <c r="F26" s="53">
        <f t="shared" si="1"/>
        <v>18.5</v>
      </c>
      <c r="G26" s="53">
        <f t="shared" si="2"/>
        <v>0</v>
      </c>
      <c r="H26" s="13"/>
    </row>
    <row r="27" spans="1:8" ht="22.5">
      <c r="A27" s="58" t="s">
        <v>56</v>
      </c>
      <c r="B27" s="70" t="s">
        <v>59</v>
      </c>
      <c r="C27" s="56">
        <v>1</v>
      </c>
      <c r="D27" s="53">
        <f t="shared" si="0"/>
        <v>50</v>
      </c>
      <c r="E27" s="76">
        <f>'broj paketića'!C13*20/1000</f>
        <v>0</v>
      </c>
      <c r="F27" s="53">
        <f t="shared" si="1"/>
        <v>18.5</v>
      </c>
      <c r="G27" s="53">
        <f t="shared" si="2"/>
        <v>0</v>
      </c>
      <c r="H27" s="13"/>
    </row>
    <row r="28" spans="1:8" ht="22.5">
      <c r="A28" s="58" t="s">
        <v>61</v>
      </c>
      <c r="B28" s="70" t="s">
        <v>60</v>
      </c>
      <c r="C28" s="56">
        <v>1</v>
      </c>
      <c r="D28" s="53">
        <f t="shared" si="0"/>
        <v>50</v>
      </c>
      <c r="E28" s="76">
        <f>'broj paketića'!C14*20/1000</f>
        <v>0</v>
      </c>
      <c r="F28" s="53">
        <f t="shared" si="1"/>
        <v>18.5</v>
      </c>
      <c r="G28" s="53">
        <f t="shared" si="2"/>
        <v>0</v>
      </c>
      <c r="H28" s="13"/>
    </row>
    <row r="29" spans="1:8" ht="12.75">
      <c r="A29" s="58"/>
      <c r="B29" s="59"/>
      <c r="C29" s="56"/>
      <c r="D29" s="53"/>
      <c r="E29" s="54"/>
      <c r="F29" s="53"/>
      <c r="G29" s="57"/>
      <c r="H29" s="13"/>
    </row>
    <row r="30" spans="1:8" ht="12.75">
      <c r="A30" s="98"/>
      <c r="B30" s="100" t="s">
        <v>32</v>
      </c>
      <c r="C30" s="101"/>
      <c r="D30" s="101"/>
      <c r="E30" s="101"/>
      <c r="F30" s="102"/>
      <c r="G30" s="96">
        <f>SUM(G17:G28)</f>
        <v>0</v>
      </c>
      <c r="H30" s="13"/>
    </row>
    <row r="31" spans="1:8" ht="12.75">
      <c r="A31" s="99"/>
      <c r="B31" s="103"/>
      <c r="C31" s="104"/>
      <c r="D31" s="104"/>
      <c r="E31" s="104"/>
      <c r="F31" s="105"/>
      <c r="G31" s="97"/>
      <c r="H31" s="13"/>
    </row>
    <row r="33" spans="1:13" ht="12.75">
      <c r="A33" s="108" t="s">
        <v>36</v>
      </c>
      <c r="B33" s="109"/>
      <c r="C33" s="109"/>
      <c r="D33" s="109"/>
      <c r="E33" s="109"/>
      <c r="F33" s="109"/>
      <c r="G33" s="110"/>
      <c r="H33" s="33"/>
      <c r="I33" s="19"/>
      <c r="J33" s="19"/>
      <c r="K33" s="19"/>
      <c r="L33" s="19"/>
      <c r="M33" s="20"/>
    </row>
    <row r="34" spans="1:13" ht="12.75">
      <c r="A34" s="21" t="s">
        <v>18</v>
      </c>
      <c r="B34" s="22"/>
      <c r="C34" s="22"/>
      <c r="D34" s="22"/>
      <c r="E34" s="23"/>
      <c r="F34" s="23"/>
      <c r="G34" s="29"/>
      <c r="H34" s="51"/>
      <c r="I34" s="24"/>
      <c r="J34" s="24"/>
      <c r="K34" s="24"/>
      <c r="L34" s="24"/>
      <c r="M34" s="20"/>
    </row>
    <row r="35" spans="1:13" ht="18" customHeight="1">
      <c r="A35" s="21" t="s">
        <v>19</v>
      </c>
      <c r="B35" s="25"/>
      <c r="C35" s="25"/>
      <c r="D35" s="25"/>
      <c r="E35" s="26"/>
      <c r="F35" s="23"/>
      <c r="G35" s="50" t="s">
        <v>20</v>
      </c>
      <c r="H35" s="106"/>
      <c r="I35" s="107"/>
      <c r="J35" s="27"/>
      <c r="K35" s="22"/>
      <c r="L35" s="22"/>
      <c r="M35" s="28"/>
    </row>
    <row r="36" spans="1:13" ht="12.75">
      <c r="A36" s="111" t="s">
        <v>21</v>
      </c>
      <c r="B36" s="112"/>
      <c r="C36" s="112"/>
      <c r="D36" s="112"/>
      <c r="E36" s="23"/>
      <c r="F36" s="23"/>
      <c r="G36" s="29"/>
      <c r="H36" s="51"/>
      <c r="I36" s="22"/>
      <c r="J36" s="22"/>
      <c r="K36" s="24"/>
      <c r="L36" s="24"/>
      <c r="M36" s="28"/>
    </row>
    <row r="37" spans="1:13" ht="12.75">
      <c r="A37" s="30"/>
      <c r="B37" s="31"/>
      <c r="C37" s="31"/>
      <c r="D37" s="31"/>
      <c r="E37" s="31"/>
      <c r="F37" s="31"/>
      <c r="G37" s="32"/>
      <c r="H37" s="35"/>
      <c r="I37" s="24"/>
      <c r="J37" s="24"/>
      <c r="K37" s="24"/>
      <c r="L37" s="24"/>
      <c r="M37" s="28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8"/>
    </row>
    <row r="39" spans="1:13" ht="12.75">
      <c r="A39" s="16" t="s">
        <v>22</v>
      </c>
      <c r="B39" s="17"/>
      <c r="C39" s="17"/>
      <c r="D39" s="17"/>
      <c r="E39" s="17"/>
      <c r="F39" s="17"/>
      <c r="G39" s="18"/>
      <c r="H39" s="33"/>
      <c r="I39" s="19"/>
      <c r="J39" s="19"/>
      <c r="K39" s="19"/>
      <c r="L39" s="19"/>
      <c r="M39" s="28"/>
    </row>
    <row r="40" spans="1:13" ht="12.75">
      <c r="A40" s="111" t="s">
        <v>23</v>
      </c>
      <c r="B40" s="112"/>
      <c r="C40" s="25"/>
      <c r="D40" s="25"/>
      <c r="E40" s="26"/>
      <c r="F40" s="26"/>
      <c r="G40" s="52"/>
      <c r="H40" s="21"/>
      <c r="I40" s="25"/>
      <c r="J40" s="25"/>
      <c r="K40" s="25"/>
      <c r="L40" s="25"/>
      <c r="M40" s="28"/>
    </row>
    <row r="41" spans="1:13" ht="12.75">
      <c r="A41" s="111" t="s">
        <v>24</v>
      </c>
      <c r="B41" s="112"/>
      <c r="C41" s="22"/>
      <c r="D41" s="22"/>
      <c r="E41" s="34"/>
      <c r="F41" s="34"/>
      <c r="G41" s="29"/>
      <c r="H41" s="51"/>
      <c r="I41" s="24"/>
      <c r="J41" s="24"/>
      <c r="K41" s="24"/>
      <c r="L41" s="24"/>
      <c r="M41" s="28"/>
    </row>
    <row r="42" spans="1:13" ht="12.75">
      <c r="A42" s="21" t="s">
        <v>25</v>
      </c>
      <c r="B42" s="25"/>
      <c r="C42" s="25"/>
      <c r="D42" s="25"/>
      <c r="E42" s="34"/>
      <c r="F42" s="34"/>
      <c r="G42" s="50" t="s">
        <v>20</v>
      </c>
      <c r="H42" s="106"/>
      <c r="I42" s="107"/>
      <c r="J42" s="27"/>
      <c r="K42" s="24"/>
      <c r="L42" s="24"/>
      <c r="M42" s="28"/>
    </row>
    <row r="43" spans="1:13" ht="12.75">
      <c r="A43" s="36" t="s">
        <v>26</v>
      </c>
      <c r="B43" s="22"/>
      <c r="C43" s="22"/>
      <c r="D43" s="22"/>
      <c r="E43" s="23"/>
      <c r="F43" s="23"/>
      <c r="G43" s="29"/>
      <c r="H43" s="51"/>
      <c r="I43" s="24"/>
      <c r="J43" s="24"/>
      <c r="K43" s="24"/>
      <c r="L43" s="24"/>
      <c r="M43" s="28"/>
    </row>
    <row r="44" spans="1:13" ht="12.75">
      <c r="A44" s="30"/>
      <c r="B44" s="31"/>
      <c r="C44" s="31"/>
      <c r="D44" s="31"/>
      <c r="E44" s="31"/>
      <c r="F44" s="31"/>
      <c r="G44" s="32"/>
      <c r="H44" s="35"/>
      <c r="I44" s="24"/>
      <c r="J44" s="24"/>
      <c r="K44" s="24"/>
      <c r="L44" s="24"/>
      <c r="M44" s="28"/>
    </row>
    <row r="45" spans="1:13" ht="12.75">
      <c r="A45" s="37"/>
      <c r="B45" s="117"/>
      <c r="C45" s="117"/>
      <c r="D45" s="117"/>
      <c r="E45" s="117"/>
      <c r="F45" s="117"/>
      <c r="G45" s="117"/>
      <c r="H45" s="117"/>
      <c r="I45" s="38"/>
      <c r="J45" s="38"/>
      <c r="K45" s="38"/>
      <c r="L45" s="38"/>
      <c r="M45" s="28"/>
    </row>
    <row r="46" spans="1:13" ht="14.25">
      <c r="A46" s="119" t="s">
        <v>27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28"/>
    </row>
    <row r="47" spans="1:13" ht="15" customHeight="1">
      <c r="A47" s="122" t="s">
        <v>34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39"/>
    </row>
    <row r="48" spans="1:13" ht="15">
      <c r="A48" s="120" t="s">
        <v>58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3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8"/>
    </row>
    <row r="50" spans="1:13" ht="15">
      <c r="A50" s="120" t="s">
        <v>28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1:13" ht="15">
      <c r="A51" s="123" t="s">
        <v>29</v>
      </c>
      <c r="B51" s="123"/>
      <c r="C51" s="123"/>
      <c r="D51" s="123"/>
      <c r="E51" s="123"/>
      <c r="F51" s="123"/>
      <c r="G51" s="123"/>
      <c r="H51" s="123"/>
      <c r="I51" s="123"/>
      <c r="J51" s="123"/>
      <c r="K51" s="41"/>
      <c r="L51" s="41"/>
      <c r="M51" s="39"/>
    </row>
    <row r="52" spans="1:13" ht="15">
      <c r="A52" s="120" t="s">
        <v>30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28"/>
    </row>
    <row r="54" spans="1:13" ht="12.75" customHeight="1">
      <c r="A54" s="118" t="s">
        <v>62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40"/>
      <c r="M54" s="28"/>
    </row>
    <row r="55" spans="1:13" ht="12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40"/>
      <c r="M55" s="28"/>
    </row>
    <row r="56" spans="1:13" ht="12.75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40"/>
      <c r="M56" s="28"/>
    </row>
    <row r="57" spans="1:13" ht="12.7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40"/>
      <c r="M57" s="28"/>
    </row>
    <row r="58" spans="1:13" ht="12.7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40"/>
      <c r="M58" s="28"/>
    </row>
    <row r="59" spans="1:13" ht="12.7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40"/>
      <c r="M59" s="28"/>
    </row>
  </sheetData>
  <sheetProtection password="FCA7" sheet="1" selectLockedCells="1"/>
  <mergeCells count="32">
    <mergeCell ref="B45:H45"/>
    <mergeCell ref="H42:I42"/>
    <mergeCell ref="A54:K59"/>
    <mergeCell ref="A46:L46"/>
    <mergeCell ref="A52:M52"/>
    <mergeCell ref="A53:L53"/>
    <mergeCell ref="A47:L47"/>
    <mergeCell ref="A48:L48"/>
    <mergeCell ref="A50:M50"/>
    <mergeCell ref="A51:J51"/>
    <mergeCell ref="A36:D36"/>
    <mergeCell ref="A40:B40"/>
    <mergeCell ref="A41:B41"/>
    <mergeCell ref="A13:A15"/>
    <mergeCell ref="B13:B15"/>
    <mergeCell ref="C13:C15"/>
    <mergeCell ref="D13:D15"/>
    <mergeCell ref="G30:G31"/>
    <mergeCell ref="A30:A31"/>
    <mergeCell ref="B30:F31"/>
    <mergeCell ref="H35:I35"/>
    <mergeCell ref="A33:G33"/>
    <mergeCell ref="A4:G5"/>
    <mergeCell ref="H13:H15"/>
    <mergeCell ref="G13:G15"/>
    <mergeCell ref="E13:E15"/>
    <mergeCell ref="F13:F15"/>
    <mergeCell ref="C12:H12"/>
    <mergeCell ref="A11:H11"/>
    <mergeCell ref="C8:D8"/>
    <mergeCell ref="C9:D9"/>
    <mergeCell ref="C10:D10"/>
  </mergeCells>
  <printOptions/>
  <pageMargins left="0.75" right="0.75" top="1" bottom="1" header="0.5" footer="0.5"/>
  <pageSetup horizontalDpi="600" verticalDpi="600" orientation="portrait" scale="63" r:id="rId1"/>
  <colBreaks count="1" manualBreakCount="1">
    <brk id="1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Bratko</dc:creator>
  <cp:keywords/>
  <dc:description/>
  <cp:lastModifiedBy>CURH</cp:lastModifiedBy>
  <cp:lastPrinted>2014-03-12T07:30:48Z</cp:lastPrinted>
  <dcterms:created xsi:type="dcterms:W3CDTF">1996-10-14T23:33:28Z</dcterms:created>
  <dcterms:modified xsi:type="dcterms:W3CDTF">2014-03-12T07:47:36Z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-1892315270</vt:i4>
  </property>
  <property fmtid="{D5CDD505-2E9C-101B-9397-08002B2CF9AE}" pid="3" name="_NewReviewCycle">
    <vt:lpwstr/>
  </property>
  <property fmtid="{D5CDD505-2E9C-101B-9397-08002B2CF9AE}" pid="4" name="_EmailSubject">
    <vt:lpwstr>Objava za web</vt:lpwstr>
  </property>
  <property fmtid="{D5CDD505-2E9C-101B-9397-08002B2CF9AE}" pid="5" name="_AuthorEmail">
    <vt:lpwstr>Vesna.Bratko@carina.hr</vt:lpwstr>
  </property>
  <property fmtid="{D5CDD505-2E9C-101B-9397-08002B2CF9AE}" pid="6" name="_AuthorEmailDisplayName">
    <vt:lpwstr>Vesna Bratko</vt:lpwstr>
  </property>
  <property fmtid="{D5CDD505-2E9C-101B-9397-08002B2CF9AE}" pid="7" name="_PreviousAdHocReviewCycleID">
    <vt:i4>1252876592</vt:i4>
  </property>
</Properties>
</file>